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3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nicabridenstine/Desktop/!JONICA/2026 Election/site/"/>
    </mc:Choice>
  </mc:AlternateContent>
  <xr:revisionPtr revIDLastSave="0" documentId="8_{EECC0F24-79D0-494D-AA57-ABBE0E5F9EC8}" xr6:coauthVersionLast="47" xr6:coauthVersionMax="47" xr10:uidLastSave="{00000000-0000-0000-0000-000000000000}"/>
  <bookViews>
    <workbookView xWindow="1260" yWindow="1340" windowWidth="32680" windowHeight="19940" xr2:uid="{00000000-000D-0000-FFFF-FFFF00000000}"/>
  </bookViews>
  <sheets>
    <sheet name="2025 EO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2" l="1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19" i="2"/>
  <c r="A13" i="2"/>
  <c r="A14" i="2"/>
  <c r="A15" i="2"/>
  <c r="A16" i="2"/>
  <c r="A17" i="2"/>
  <c r="A18" i="2"/>
  <c r="A24" i="2"/>
  <c r="A25" i="2"/>
  <c r="A26" i="2"/>
  <c r="A27" i="2"/>
  <c r="A28" i="2"/>
  <c r="A29" i="2"/>
  <c r="A30" i="2"/>
  <c r="A31" i="2"/>
  <c r="A32" i="2"/>
  <c r="A33" i="2"/>
  <c r="A34" i="2"/>
  <c r="A35" i="2"/>
  <c r="A46" i="2" s="1"/>
  <c r="A36" i="2"/>
  <c r="A37" i="2"/>
  <c r="A38" i="2"/>
  <c r="A39" i="2"/>
  <c r="A40" i="2"/>
  <c r="A41" i="2"/>
  <c r="A42" i="2"/>
  <c r="A43" i="2"/>
  <c r="A44" i="2"/>
  <c r="A45" i="2"/>
  <c r="A23" i="2"/>
</calcChain>
</file>

<file path=xl/sharedStrings.xml><?xml version="1.0" encoding="utf-8"?>
<sst xmlns="http://schemas.openxmlformats.org/spreadsheetml/2006/main" count="74" uniqueCount="73">
  <si>
    <t>Marijuana Tax</t>
  </si>
  <si>
    <t>Use Tax</t>
  </si>
  <si>
    <t>Sheriff</t>
  </si>
  <si>
    <t>Interest</t>
  </si>
  <si>
    <t>Total</t>
  </si>
  <si>
    <t>Crowder College Fund</t>
  </si>
  <si>
    <t>Goodman Fire Fund</t>
  </si>
  <si>
    <t>Wheaton Fire Fund</t>
  </si>
  <si>
    <t>Washburn Fire Fund</t>
  </si>
  <si>
    <t>Whiterock Fire Fund</t>
  </si>
  <si>
    <t>Stella Fire Fund</t>
  </si>
  <si>
    <t>Pineville Fire Fund</t>
  </si>
  <si>
    <t>Other Funds</t>
  </si>
  <si>
    <t>911
Fund</t>
  </si>
  <si>
    <t>Sale Tax</t>
  </si>
  <si>
    <t>Property Tax</t>
  </si>
  <si>
    <t>Property Tax Levy</t>
  </si>
  <si>
    <t>University Of Missouri Extention
Fund</t>
  </si>
  <si>
    <t>General Revenue Fund</t>
  </si>
  <si>
    <t>Special Road and Bridge Fund</t>
  </si>
  <si>
    <t>Assessment Fund</t>
  </si>
  <si>
    <t>Health Fund</t>
  </si>
  <si>
    <t>LAW Fund</t>
  </si>
  <si>
    <t>LEPC Fund</t>
  </si>
  <si>
    <t>Recorders Fund</t>
  </si>
  <si>
    <t>Net Cash Available for 2025</t>
  </si>
  <si>
    <t>Revenues, 2025:</t>
  </si>
  <si>
    <t>Sales Tax</t>
  </si>
  <si>
    <t>Intergovernmental revenues</t>
  </si>
  <si>
    <t>Charges for services</t>
  </si>
  <si>
    <t>Other</t>
  </si>
  <si>
    <t>Transfers in</t>
  </si>
  <si>
    <t>Total Revenues</t>
  </si>
  <si>
    <t>TOTAL FUNDS AVAILABLE</t>
  </si>
  <si>
    <t>County Commission</t>
  </si>
  <si>
    <t>County Clerk</t>
  </si>
  <si>
    <t>Elections</t>
  </si>
  <si>
    <t>Buildings and grounds</t>
  </si>
  <si>
    <t>Employee fringe benefits</t>
  </si>
  <si>
    <t>County Treasurer</t>
  </si>
  <si>
    <t>County Collector</t>
  </si>
  <si>
    <t>Recorder of Deeds</t>
  </si>
  <si>
    <t>Circuit Clerk</t>
  </si>
  <si>
    <t>Court Administration</t>
  </si>
  <si>
    <t>Public Administrator</t>
  </si>
  <si>
    <t>Jail</t>
  </si>
  <si>
    <t>Prosecuting Attorney</t>
  </si>
  <si>
    <t>Juvenile Officer</t>
  </si>
  <si>
    <t>Cournty Coroner</t>
  </si>
  <si>
    <t>Health and Welfare</t>
  </si>
  <si>
    <t>Debt service</t>
  </si>
  <si>
    <t>Transfers out</t>
  </si>
  <si>
    <t>Emergency Fund</t>
  </si>
  <si>
    <t>Assessor</t>
  </si>
  <si>
    <t>highways and roads</t>
  </si>
  <si>
    <t>Total Expenditures</t>
  </si>
  <si>
    <t>ADJUSTMENTS</t>
  </si>
  <si>
    <t>CASH AVAILABLE 12-31-2025</t>
  </si>
  <si>
    <t>Expenditures, 2025:</t>
  </si>
  <si>
    <t>Collector's Tax Main. Fund</t>
  </si>
  <si>
    <t>Law Enforcement Training Fund</t>
  </si>
  <si>
    <t>Prosecuting Attorney Fund</t>
  </si>
  <si>
    <t>Administrative Handling Service Fund</t>
  </si>
  <si>
    <t>Election Service Fund</t>
  </si>
  <si>
    <t>Circuit Clerk Interest Fund</t>
  </si>
  <si>
    <t>Law Library Fund</t>
  </si>
  <si>
    <t>Sheriff Civil Fund</t>
  </si>
  <si>
    <t>Concealed Weapons Fund</t>
  </si>
  <si>
    <t>Inmate Security Fund</t>
  </si>
  <si>
    <t>Extradition &amp; Transportatio Fund</t>
  </si>
  <si>
    <t>Lafayeet House Fund</t>
  </si>
  <si>
    <t>County Library Fund</t>
  </si>
  <si>
    <t>Opioid Settlement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</si>
</sst>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6" formatCode="0.0%"/>
  </numFmts>
  <fonts count="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66" fontId="2" fillId="0" borderId="1" xfId="2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44" fontId="3" fillId="0" borderId="1" xfId="1" applyFont="1" applyBorder="1" applyAlignment="1">
      <alignment horizontal="left" vertical="top"/>
    </xf>
    <xf numFmtId="44" fontId="2" fillId="0" borderId="1" xfId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44" fontId="2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166" fontId="2" fillId="0" borderId="0" xfId="2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right" vertical="top"/>
    </xf>
    <xf numFmtId="44" fontId="2" fillId="0" borderId="0" xfId="1" applyFont="1" applyBorder="1" applyAlignment="1">
      <alignment horizontal="left" vertical="top"/>
    </xf>
    <xf numFmtId="44" fontId="2" fillId="0" borderId="1" xfId="1" applyFont="1" applyFill="1" applyBorder="1" applyAlignment="1">
      <alignment horizontal="left" vertical="top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FBE9-D5F4-AC43-A290-D4BB2AFBC77F}">
  <dimension ref="A1:AH50"/>
  <sheetViews>
    <sheetView showGridLines="0" tabSelected="1" zoomScale="150" workbookViewId="0">
      <selection activeCell="C48" activeCellId="1" sqref="C46 C48"/>
    </sheetView>
  </sheetViews>
  <sheetFormatPr baseColWidth="10" defaultRowHeight="13" x14ac:dyDescent="0.15"/>
  <cols>
    <col min="1" max="1" width="29.796875" style="1" customWidth="1"/>
    <col min="2" max="2" width="35" style="1" customWidth="1"/>
    <col min="3" max="3" width="24.59765625" style="1" customWidth="1"/>
    <col min="4" max="7" width="20.19921875" style="1" customWidth="1"/>
    <col min="8" max="8" width="20.59765625" style="1" customWidth="1"/>
    <col min="9" max="9" width="16.3984375" style="1" customWidth="1"/>
    <col min="10" max="11" width="14.796875" style="1" bestFit="1" customWidth="1"/>
    <col min="12" max="12" width="12.3984375" style="1" bestFit="1" customWidth="1"/>
    <col min="13" max="13" width="13.59765625" style="1" bestFit="1" customWidth="1"/>
    <col min="14" max="14" width="12.3984375" style="1" bestFit="1" customWidth="1"/>
    <col min="15" max="19" width="13.59765625" style="1" bestFit="1" customWidth="1"/>
    <col min="20" max="20" width="12.3984375" style="1" bestFit="1" customWidth="1"/>
    <col min="21" max="21" width="13.59765625" style="1" bestFit="1" customWidth="1"/>
    <col min="22" max="22" width="12.3984375" style="1" bestFit="1" customWidth="1"/>
    <col min="23" max="24" width="14.796875" style="1" bestFit="1" customWidth="1"/>
    <col min="25" max="25" width="13.3984375" style="1" bestFit="1" customWidth="1"/>
    <col min="26" max="26" width="21.19921875" style="1" customWidth="1"/>
    <col min="27" max="27" width="16.59765625" style="1" bestFit="1" customWidth="1"/>
    <col min="28" max="30" width="13.3984375" style="1" bestFit="1" customWidth="1"/>
    <col min="31" max="31" width="14.59765625" style="1" bestFit="1" customWidth="1"/>
    <col min="32" max="33" width="13.3984375" style="1" bestFit="1" customWidth="1"/>
    <col min="34" max="34" width="11.3984375" style="1" bestFit="1" customWidth="1"/>
    <col min="35" max="16384" width="11" style="1"/>
  </cols>
  <sheetData>
    <row r="1" spans="1:34" x14ac:dyDescent="0.15">
      <c r="D1" s="5"/>
      <c r="E1" s="5"/>
      <c r="H1" s="5"/>
      <c r="Z1" s="5"/>
    </row>
    <row r="2" spans="1:34" x14ac:dyDescent="0.15">
      <c r="C2" s="7" t="s">
        <v>14</v>
      </c>
      <c r="D2" s="3">
        <v>5.0000000000000001E-3</v>
      </c>
      <c r="E2" s="3">
        <v>5.0000000000000001E-3</v>
      </c>
      <c r="F2" s="4"/>
      <c r="G2" s="4"/>
      <c r="H2" s="3">
        <v>5.0000000000000001E-3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">
        <v>5.0000000000000001E-3</v>
      </c>
      <c r="AA2" s="4"/>
      <c r="AB2" s="4"/>
      <c r="AC2" s="4"/>
      <c r="AD2" s="4"/>
      <c r="AE2" s="4"/>
      <c r="AF2" s="4"/>
      <c r="AG2" s="4"/>
      <c r="AH2" s="4"/>
    </row>
    <row r="3" spans="1:34" x14ac:dyDescent="0.15">
      <c r="C3" s="7" t="s">
        <v>0</v>
      </c>
      <c r="D3" s="3">
        <v>0.03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x14ac:dyDescent="0.15">
      <c r="C4" s="7" t="s">
        <v>1</v>
      </c>
      <c r="D4" s="3">
        <v>0.02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x14ac:dyDescent="0.15">
      <c r="C5" s="7" t="s">
        <v>16</v>
      </c>
      <c r="D5" s="3">
        <v>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4" x14ac:dyDescent="0.15"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9" spans="1:34" s="9" customFormat="1" ht="50" customHeight="1" x14ac:dyDescent="0.15">
      <c r="C9" s="8" t="s">
        <v>4</v>
      </c>
      <c r="D9" s="8" t="s">
        <v>18</v>
      </c>
      <c r="E9" s="8" t="s">
        <v>19</v>
      </c>
      <c r="F9" s="8" t="s">
        <v>20</v>
      </c>
      <c r="G9" s="8" t="s">
        <v>21</v>
      </c>
      <c r="H9" s="8" t="s">
        <v>22</v>
      </c>
      <c r="I9" s="8" t="s">
        <v>23</v>
      </c>
      <c r="J9" s="8" t="s">
        <v>24</v>
      </c>
      <c r="K9" s="8" t="s">
        <v>59</v>
      </c>
      <c r="L9" s="8" t="s">
        <v>60</v>
      </c>
      <c r="M9" s="8" t="s">
        <v>61</v>
      </c>
      <c r="N9" s="8" t="s">
        <v>62</v>
      </c>
      <c r="O9" s="8" t="s">
        <v>63</v>
      </c>
      <c r="P9" s="8" t="s">
        <v>64</v>
      </c>
      <c r="Q9" s="8" t="s">
        <v>65</v>
      </c>
      <c r="R9" s="8" t="s">
        <v>66</v>
      </c>
      <c r="S9" s="8" t="s">
        <v>67</v>
      </c>
      <c r="T9" s="8" t="s">
        <v>68</v>
      </c>
      <c r="U9" s="8" t="s">
        <v>69</v>
      </c>
      <c r="V9" s="8" t="s">
        <v>70</v>
      </c>
      <c r="W9" s="8" t="s">
        <v>71</v>
      </c>
      <c r="X9" s="8" t="s">
        <v>72</v>
      </c>
      <c r="Y9" s="8" t="s">
        <v>17</v>
      </c>
      <c r="Z9" s="8" t="s">
        <v>13</v>
      </c>
      <c r="AA9" s="8" t="s">
        <v>5</v>
      </c>
      <c r="AB9" s="8" t="s">
        <v>6</v>
      </c>
      <c r="AC9" s="8" t="s">
        <v>7</v>
      </c>
      <c r="AD9" s="8" t="s">
        <v>8</v>
      </c>
      <c r="AE9" s="8" t="s">
        <v>9</v>
      </c>
      <c r="AF9" s="8" t="s">
        <v>10</v>
      </c>
      <c r="AG9" s="8" t="s">
        <v>11</v>
      </c>
      <c r="AH9" s="8" t="s">
        <v>12</v>
      </c>
    </row>
    <row r="10" spans="1:34" s="2" customFormat="1" x14ac:dyDescent="0.15">
      <c r="A10" s="10">
        <f t="shared" ref="A10" si="0">C10-SUM(D10:AH10)</f>
        <v>0</v>
      </c>
      <c r="B10" s="2" t="s">
        <v>25</v>
      </c>
      <c r="C10" s="5">
        <v>3715882.75</v>
      </c>
      <c r="D10" s="5">
        <v>2011234.26</v>
      </c>
      <c r="E10" s="5">
        <v>909624.5</v>
      </c>
      <c r="F10" s="5">
        <v>46361.85</v>
      </c>
      <c r="G10" s="5">
        <v>143526.64000000001</v>
      </c>
      <c r="H10" s="5">
        <v>757.57</v>
      </c>
      <c r="I10" s="5">
        <v>92.87</v>
      </c>
      <c r="J10" s="5">
        <v>105973.43</v>
      </c>
      <c r="K10" s="5">
        <v>193378.6</v>
      </c>
      <c r="L10" s="5">
        <v>2175.42</v>
      </c>
      <c r="M10" s="5">
        <v>12668.81</v>
      </c>
      <c r="N10" s="5">
        <v>1365.55</v>
      </c>
      <c r="O10" s="5">
        <v>36116.25</v>
      </c>
      <c r="P10" s="5">
        <v>9263.84</v>
      </c>
      <c r="Q10" s="5">
        <v>45112.25</v>
      </c>
      <c r="R10" s="5">
        <v>10503.55</v>
      </c>
      <c r="S10" s="5">
        <v>3766.55</v>
      </c>
      <c r="T10" s="5">
        <v>3190.09</v>
      </c>
      <c r="U10" s="5">
        <v>22850.52</v>
      </c>
      <c r="V10" s="5">
        <v>0</v>
      </c>
      <c r="W10" s="5">
        <v>0</v>
      </c>
      <c r="X10" s="5">
        <v>157920.20000000001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s="2" customFormat="1" x14ac:dyDescent="0.15">
      <c r="B11" s="14" t="s">
        <v>26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x14ac:dyDescent="0.15">
      <c r="A12" s="10"/>
      <c r="B12" s="1" t="s">
        <v>15</v>
      </c>
      <c r="C12" s="6">
        <v>0</v>
      </c>
      <c r="D12" s="16">
        <v>0</v>
      </c>
      <c r="E12" s="16">
        <v>0</v>
      </c>
      <c r="F12" s="16"/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1378306.21</v>
      </c>
      <c r="AB12" s="16">
        <v>99802.28</v>
      </c>
      <c r="AC12" s="16">
        <v>15226.99</v>
      </c>
      <c r="AD12" s="16">
        <v>23229.79</v>
      </c>
      <c r="AE12" s="16">
        <v>174363.28</v>
      </c>
      <c r="AF12" s="16">
        <v>75262.679999999993</v>
      </c>
      <c r="AG12" s="16">
        <v>89041.2</v>
      </c>
      <c r="AH12" s="16">
        <v>0</v>
      </c>
    </row>
    <row r="13" spans="1:34" x14ac:dyDescent="0.15">
      <c r="A13" s="10">
        <f t="shared" ref="A13:A18" si="1">C13-SUM(D13:AH13)</f>
        <v>-1837227.2800000003</v>
      </c>
      <c r="B13" s="1" t="s">
        <v>27</v>
      </c>
      <c r="C13" s="6">
        <v>7787428.7999999998</v>
      </c>
      <c r="D13" s="16">
        <v>3357969.89</v>
      </c>
      <c r="E13" s="16">
        <v>1966799.41</v>
      </c>
      <c r="F13" s="16"/>
      <c r="G13" s="16">
        <v>0</v>
      </c>
      <c r="H13" s="16">
        <v>2134192.54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328466.96000000002</v>
      </c>
      <c r="X13" s="16">
        <v>0</v>
      </c>
      <c r="Y13" s="16">
        <v>0</v>
      </c>
      <c r="Z13" s="16">
        <v>1837227.28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</row>
    <row r="14" spans="1:34" x14ac:dyDescent="0.15">
      <c r="A14" s="10">
        <f t="shared" si="1"/>
        <v>0</v>
      </c>
      <c r="B14" s="1" t="s">
        <v>28</v>
      </c>
      <c r="C14" s="6">
        <v>2529664.81</v>
      </c>
      <c r="D14" s="16">
        <v>121024.1</v>
      </c>
      <c r="E14" s="16">
        <v>1270876.79</v>
      </c>
      <c r="F14" s="16">
        <v>242872.3</v>
      </c>
      <c r="G14" s="16">
        <v>490361.15</v>
      </c>
      <c r="H14" s="16">
        <v>148191.95000000001</v>
      </c>
      <c r="I14" s="16">
        <v>14390.03</v>
      </c>
      <c r="J14" s="16">
        <v>0</v>
      </c>
      <c r="K14" s="16">
        <v>0</v>
      </c>
      <c r="L14" s="16">
        <v>0</v>
      </c>
      <c r="M14" s="16">
        <v>1875.29</v>
      </c>
      <c r="N14" s="16">
        <v>390</v>
      </c>
      <c r="O14" s="16">
        <v>19297.61</v>
      </c>
      <c r="P14" s="16">
        <v>0</v>
      </c>
      <c r="Q14" s="16">
        <v>13744.5</v>
      </c>
      <c r="R14" s="16">
        <v>44047.01</v>
      </c>
      <c r="S14" s="16">
        <v>0</v>
      </c>
      <c r="T14" s="16">
        <v>966</v>
      </c>
      <c r="U14" s="16">
        <v>18406.060000000001</v>
      </c>
      <c r="V14" s="16">
        <v>3431.5</v>
      </c>
      <c r="W14" s="16">
        <v>0</v>
      </c>
      <c r="X14" s="16">
        <v>69282.52</v>
      </c>
      <c r="Y14" s="16">
        <v>70508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</row>
    <row r="15" spans="1:34" x14ac:dyDescent="0.15">
      <c r="A15" s="10">
        <f t="shared" si="1"/>
        <v>0</v>
      </c>
      <c r="B15" s="1" t="s">
        <v>29</v>
      </c>
      <c r="C15" s="6">
        <v>535918.06999999995</v>
      </c>
      <c r="D15" s="16">
        <v>387121.12</v>
      </c>
      <c r="E15" s="16">
        <v>13068.93</v>
      </c>
      <c r="F15" s="16">
        <v>4162</v>
      </c>
      <c r="G15" s="16">
        <v>19402.36</v>
      </c>
      <c r="H15" s="16">
        <v>23950.59</v>
      </c>
      <c r="I15" s="16">
        <v>0</v>
      </c>
      <c r="J15" s="16">
        <v>12941.25</v>
      </c>
      <c r="K15" s="16">
        <v>49008.82</v>
      </c>
      <c r="L15" s="16">
        <v>1484</v>
      </c>
      <c r="M15" s="16">
        <v>0</v>
      </c>
      <c r="N15" s="16">
        <v>4975</v>
      </c>
      <c r="O15" s="16">
        <v>0</v>
      </c>
      <c r="P15" s="16">
        <v>0</v>
      </c>
      <c r="Q15" s="16">
        <v>980</v>
      </c>
      <c r="R15" s="16">
        <v>0</v>
      </c>
      <c r="S15" s="16">
        <v>17340</v>
      </c>
      <c r="T15" s="16">
        <v>1484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</row>
    <row r="16" spans="1:34" x14ac:dyDescent="0.15">
      <c r="A16" s="10">
        <f t="shared" si="1"/>
        <v>151.10000000000218</v>
      </c>
      <c r="B16" s="1" t="s">
        <v>3</v>
      </c>
      <c r="C16" s="6">
        <v>26660.94</v>
      </c>
      <c r="D16" s="16">
        <v>17008.259999999998</v>
      </c>
      <c r="E16" s="16">
        <v>6571.52</v>
      </c>
      <c r="F16" s="16">
        <v>507.3</v>
      </c>
      <c r="G16" s="16">
        <v>40.49</v>
      </c>
      <c r="H16" s="16">
        <v>0.64</v>
      </c>
      <c r="I16" s="16">
        <v>0</v>
      </c>
      <c r="J16" s="16">
        <v>51.01</v>
      </c>
      <c r="K16" s="16">
        <v>1233.28</v>
      </c>
      <c r="L16" s="16">
        <v>0</v>
      </c>
      <c r="M16" s="16">
        <v>0</v>
      </c>
      <c r="N16" s="16">
        <v>10.67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1086.67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</row>
    <row r="17" spans="1:34" x14ac:dyDescent="0.15">
      <c r="A17" s="10">
        <f t="shared" si="1"/>
        <v>0</v>
      </c>
      <c r="B17" s="1" t="s">
        <v>30</v>
      </c>
      <c r="C17" s="6">
        <v>439688.65</v>
      </c>
      <c r="D17" s="16">
        <v>234507.09</v>
      </c>
      <c r="E17" s="16">
        <v>2320.35</v>
      </c>
      <c r="F17" s="16">
        <v>26509.5</v>
      </c>
      <c r="G17" s="16">
        <v>126871.46</v>
      </c>
      <c r="H17" s="16">
        <v>46713.440000000002</v>
      </c>
      <c r="I17" s="16">
        <v>0</v>
      </c>
      <c r="J17" s="16">
        <v>721</v>
      </c>
      <c r="K17" s="16">
        <v>13.96</v>
      </c>
      <c r="L17" s="16">
        <v>0</v>
      </c>
      <c r="M17" s="16">
        <v>0</v>
      </c>
      <c r="N17" s="16">
        <v>0</v>
      </c>
      <c r="O17" s="16">
        <v>0</v>
      </c>
      <c r="P17" s="16">
        <v>2031.85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</row>
    <row r="18" spans="1:34" x14ac:dyDescent="0.15">
      <c r="A18" s="10">
        <f t="shared" si="1"/>
        <v>0</v>
      </c>
      <c r="B18" s="1" t="s">
        <v>31</v>
      </c>
      <c r="C18" s="6">
        <v>429646.08000000002</v>
      </c>
      <c r="D18" s="16">
        <v>31268.6</v>
      </c>
      <c r="E18" s="16">
        <v>0</v>
      </c>
      <c r="F18" s="16">
        <v>41862</v>
      </c>
      <c r="G18" s="16">
        <v>51515.48</v>
      </c>
      <c r="H18" s="16">
        <v>305000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</row>
    <row r="19" spans="1:34" x14ac:dyDescent="0.15">
      <c r="A19" s="10">
        <f>SUM(A12:A18)</f>
        <v>-1837076.1800000002</v>
      </c>
      <c r="B19" s="1" t="s">
        <v>32</v>
      </c>
      <c r="C19" s="6">
        <v>11749007.35</v>
      </c>
      <c r="D19" s="16">
        <v>4148899.06</v>
      </c>
      <c r="E19" s="16">
        <v>3259637</v>
      </c>
      <c r="F19" s="16">
        <v>315913.09999999998</v>
      </c>
      <c r="G19" s="16">
        <v>688190.94</v>
      </c>
      <c r="H19" s="16">
        <v>2658049.16</v>
      </c>
      <c r="I19" s="16">
        <v>14390.03</v>
      </c>
      <c r="J19" s="16">
        <v>13713.26</v>
      </c>
      <c r="K19" s="16">
        <v>50256.06</v>
      </c>
      <c r="L19" s="16">
        <v>1484</v>
      </c>
      <c r="M19" s="16">
        <v>1875.29</v>
      </c>
      <c r="N19" s="16">
        <v>5375.67</v>
      </c>
      <c r="O19" s="16">
        <v>19297.61</v>
      </c>
      <c r="P19" s="16">
        <v>2031.85</v>
      </c>
      <c r="Q19" s="16">
        <v>14724.5</v>
      </c>
      <c r="R19" s="16">
        <v>44047.01</v>
      </c>
      <c r="S19" s="16">
        <v>17340</v>
      </c>
      <c r="T19" s="16">
        <v>2450</v>
      </c>
      <c r="U19" s="16">
        <v>18406.060000000001</v>
      </c>
      <c r="V19" s="16">
        <v>3431.5</v>
      </c>
      <c r="W19" s="16">
        <v>328466.96000000002</v>
      </c>
      <c r="X19" s="16">
        <v>70369.19</v>
      </c>
      <c r="Y19" s="16">
        <v>70508</v>
      </c>
      <c r="Z19" s="16">
        <v>1837227.28</v>
      </c>
      <c r="AA19" s="16">
        <v>1378306.21</v>
      </c>
      <c r="AB19" s="16">
        <v>99802.28</v>
      </c>
      <c r="AC19" s="16">
        <v>15226.99</v>
      </c>
      <c r="AD19" s="16">
        <v>23229.79</v>
      </c>
      <c r="AE19" s="16">
        <v>174363.28</v>
      </c>
      <c r="AF19" s="16">
        <v>75262.679999999993</v>
      </c>
      <c r="AG19" s="16">
        <v>89041.2</v>
      </c>
      <c r="AH19" s="16">
        <v>0</v>
      </c>
    </row>
    <row r="20" spans="1:34" x14ac:dyDescent="0.15">
      <c r="B20" s="2" t="s">
        <v>33</v>
      </c>
      <c r="C20" s="6">
        <v>15464890.1</v>
      </c>
      <c r="D20" s="16">
        <v>6160133.3200000003</v>
      </c>
      <c r="E20" s="16">
        <v>4169261.5</v>
      </c>
      <c r="F20" s="16">
        <v>362274.95</v>
      </c>
      <c r="G20" s="16">
        <v>831717.58</v>
      </c>
      <c r="H20" s="16">
        <v>2658806.73</v>
      </c>
      <c r="I20" s="16">
        <v>14482.9</v>
      </c>
      <c r="J20" s="16">
        <v>119686.69</v>
      </c>
      <c r="K20" s="16">
        <v>243634.66</v>
      </c>
      <c r="L20" s="16">
        <v>3659.42</v>
      </c>
      <c r="M20" s="16">
        <v>14544.1</v>
      </c>
      <c r="N20" s="16">
        <v>6741.22</v>
      </c>
      <c r="O20" s="16">
        <v>55413.86</v>
      </c>
      <c r="P20" s="16">
        <v>11295.69</v>
      </c>
      <c r="Q20" s="16">
        <v>59836.75</v>
      </c>
      <c r="R20" s="16">
        <v>54550.559999999998</v>
      </c>
      <c r="S20" s="16">
        <v>21106.55</v>
      </c>
      <c r="T20" s="16">
        <v>5640.09</v>
      </c>
      <c r="U20" s="16">
        <v>41256.58</v>
      </c>
      <c r="V20" s="16">
        <v>3431.5</v>
      </c>
      <c r="W20" s="16">
        <v>328466.96000000002</v>
      </c>
      <c r="X20" s="16">
        <v>228289.39</v>
      </c>
      <c r="Y20" s="16">
        <v>70508</v>
      </c>
      <c r="Z20" s="16">
        <v>1837227.28</v>
      </c>
      <c r="AA20" s="16">
        <v>1378306.21</v>
      </c>
      <c r="AB20" s="16">
        <v>99802.28</v>
      </c>
      <c r="AC20" s="16">
        <v>15226.99</v>
      </c>
      <c r="AD20" s="16">
        <v>23229.79</v>
      </c>
      <c r="AE20" s="16">
        <v>174363.28</v>
      </c>
      <c r="AF20" s="16">
        <v>75262.679999999993</v>
      </c>
      <c r="AG20" s="16">
        <v>89041.2</v>
      </c>
      <c r="AH20" s="16">
        <v>0</v>
      </c>
    </row>
    <row r="21" spans="1:34" s="13" customFormat="1" x14ac:dyDescent="0.15"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</row>
    <row r="22" spans="1:34" s="13" customFormat="1" x14ac:dyDescent="0.15">
      <c r="B22" s="14" t="s">
        <v>58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</row>
    <row r="23" spans="1:34" x14ac:dyDescent="0.15">
      <c r="A23" s="10">
        <f>C23-SUM(D23:AH23)</f>
        <v>0</v>
      </c>
      <c r="B23" s="1" t="s">
        <v>34</v>
      </c>
      <c r="C23" s="6">
        <v>103761.77</v>
      </c>
      <c r="D23" s="6">
        <v>103761.77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</row>
    <row r="24" spans="1:34" x14ac:dyDescent="0.15">
      <c r="A24" s="10">
        <f t="shared" ref="A24:A45" si="2">C24-SUM(D24:AH24)</f>
        <v>0</v>
      </c>
      <c r="B24" s="1" t="s">
        <v>35</v>
      </c>
      <c r="C24" s="6">
        <v>118647.03</v>
      </c>
      <c r="D24" s="6">
        <v>118647.03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</row>
    <row r="25" spans="1:34" x14ac:dyDescent="0.15">
      <c r="A25" s="10">
        <f t="shared" si="2"/>
        <v>0</v>
      </c>
      <c r="B25" s="1" t="s">
        <v>36</v>
      </c>
      <c r="C25" s="6">
        <v>206478.76</v>
      </c>
      <c r="D25" s="6">
        <v>206478.76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</row>
    <row r="26" spans="1:34" x14ac:dyDescent="0.15">
      <c r="A26" s="10">
        <f t="shared" si="2"/>
        <v>0</v>
      </c>
      <c r="B26" s="1" t="s">
        <v>37</v>
      </c>
      <c r="C26" s="6">
        <v>689704.34</v>
      </c>
      <c r="D26" s="6">
        <v>689704.34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</row>
    <row r="27" spans="1:34" x14ac:dyDescent="0.15">
      <c r="A27" s="10">
        <f t="shared" si="2"/>
        <v>0</v>
      </c>
      <c r="B27" s="1" t="s">
        <v>38</v>
      </c>
      <c r="C27" s="6">
        <v>427251.14</v>
      </c>
      <c r="D27" s="6">
        <v>152874.19</v>
      </c>
      <c r="E27" s="6">
        <v>0</v>
      </c>
      <c r="F27" s="6">
        <v>0</v>
      </c>
      <c r="G27" s="6">
        <v>0</v>
      </c>
      <c r="H27" s="6">
        <v>274376.95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</row>
    <row r="28" spans="1:34" x14ac:dyDescent="0.15">
      <c r="A28" s="10">
        <f t="shared" si="2"/>
        <v>0</v>
      </c>
      <c r="B28" s="1" t="s">
        <v>39</v>
      </c>
      <c r="C28" s="6">
        <v>54022.02</v>
      </c>
      <c r="D28" s="6">
        <v>54022.02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</row>
    <row r="29" spans="1:34" x14ac:dyDescent="0.15">
      <c r="A29" s="10">
        <f t="shared" si="2"/>
        <v>0</v>
      </c>
      <c r="B29" s="1" t="s">
        <v>40</v>
      </c>
      <c r="C29" s="6">
        <v>165402.74</v>
      </c>
      <c r="D29" s="6">
        <v>165402.74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</row>
    <row r="30" spans="1:34" x14ac:dyDescent="0.15">
      <c r="A30" s="10">
        <f t="shared" si="2"/>
        <v>0</v>
      </c>
      <c r="B30" s="1" t="s">
        <v>41</v>
      </c>
      <c r="C30" s="6">
        <v>88238.6</v>
      </c>
      <c r="D30" s="6">
        <v>88238.6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</row>
    <row r="31" spans="1:34" x14ac:dyDescent="0.15">
      <c r="A31" s="10">
        <f t="shared" si="2"/>
        <v>0</v>
      </c>
      <c r="B31" s="1" t="s">
        <v>42</v>
      </c>
      <c r="C31" s="6">
        <v>6261.02</v>
      </c>
      <c r="D31" s="6">
        <v>0</v>
      </c>
      <c r="E31" s="6">
        <v>0</v>
      </c>
      <c r="F31" s="6">
        <v>0</v>
      </c>
      <c r="G31" s="6">
        <v>0</v>
      </c>
      <c r="H31" s="6">
        <v>6261.02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</row>
    <row r="32" spans="1:34" x14ac:dyDescent="0.15">
      <c r="A32" s="10">
        <f t="shared" si="2"/>
        <v>0</v>
      </c>
      <c r="B32" s="1" t="s">
        <v>43</v>
      </c>
      <c r="C32" s="6">
        <v>153793.26</v>
      </c>
      <c r="D32" s="6">
        <v>0</v>
      </c>
      <c r="E32" s="6">
        <v>0</v>
      </c>
      <c r="F32" s="6">
        <v>0</v>
      </c>
      <c r="G32" s="6">
        <v>0</v>
      </c>
      <c r="H32" s="6">
        <v>153793.26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</row>
    <row r="33" spans="1:34" x14ac:dyDescent="0.15">
      <c r="A33" s="10">
        <f t="shared" si="2"/>
        <v>0</v>
      </c>
      <c r="B33" s="1" t="s">
        <v>44</v>
      </c>
      <c r="C33" s="6">
        <v>125067.9</v>
      </c>
      <c r="D33" s="6">
        <v>125067.9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</row>
    <row r="34" spans="1:34" x14ac:dyDescent="0.15">
      <c r="A34" s="10">
        <f t="shared" si="2"/>
        <v>0</v>
      </c>
      <c r="B34" s="1" t="s">
        <v>2</v>
      </c>
      <c r="C34" s="6">
        <v>1053587.6499999999</v>
      </c>
      <c r="D34" s="6">
        <v>0</v>
      </c>
      <c r="E34" s="6">
        <v>0</v>
      </c>
      <c r="F34" s="6">
        <v>0</v>
      </c>
      <c r="G34" s="6">
        <v>0</v>
      </c>
      <c r="H34" s="6">
        <v>1053587.6499999999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</row>
    <row r="35" spans="1:34" x14ac:dyDescent="0.15">
      <c r="A35" s="10">
        <f t="shared" si="2"/>
        <v>0</v>
      </c>
      <c r="B35" s="1" t="s">
        <v>45</v>
      </c>
      <c r="C35" s="6">
        <v>531694.65</v>
      </c>
      <c r="D35" s="6">
        <v>0</v>
      </c>
      <c r="E35" s="6">
        <v>0</v>
      </c>
      <c r="F35" s="6">
        <v>0</v>
      </c>
      <c r="G35" s="6">
        <v>0</v>
      </c>
      <c r="H35" s="6">
        <v>531694.65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</row>
    <row r="36" spans="1:34" x14ac:dyDescent="0.15">
      <c r="A36" s="10">
        <f t="shared" si="2"/>
        <v>0</v>
      </c>
      <c r="B36" s="1" t="s">
        <v>46</v>
      </c>
      <c r="C36" s="6">
        <v>339385.19</v>
      </c>
      <c r="D36" s="6">
        <v>0</v>
      </c>
      <c r="E36" s="6">
        <v>0</v>
      </c>
      <c r="F36" s="6">
        <v>0</v>
      </c>
      <c r="G36" s="6">
        <v>0</v>
      </c>
      <c r="H36" s="6">
        <v>339385.19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</row>
    <row r="37" spans="1:34" x14ac:dyDescent="0.15">
      <c r="A37" s="10">
        <f t="shared" si="2"/>
        <v>0</v>
      </c>
      <c r="B37" s="1" t="s">
        <v>47</v>
      </c>
      <c r="C37" s="6">
        <v>110606.49</v>
      </c>
      <c r="D37" s="6">
        <v>0</v>
      </c>
      <c r="E37" s="6">
        <v>0</v>
      </c>
      <c r="F37" s="6">
        <v>0</v>
      </c>
      <c r="G37" s="6">
        <v>0</v>
      </c>
      <c r="H37" s="6">
        <v>110606.49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</row>
    <row r="38" spans="1:34" x14ac:dyDescent="0.15">
      <c r="A38" s="10">
        <f t="shared" si="2"/>
        <v>0</v>
      </c>
      <c r="B38" s="1" t="s">
        <v>48</v>
      </c>
      <c r="C38" s="6">
        <v>61593.66</v>
      </c>
      <c r="D38" s="6">
        <v>0</v>
      </c>
      <c r="E38" s="6">
        <v>0</v>
      </c>
      <c r="F38" s="6">
        <v>0</v>
      </c>
      <c r="G38" s="6">
        <v>0</v>
      </c>
      <c r="H38" s="6">
        <v>61593.66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</row>
    <row r="39" spans="1:34" x14ac:dyDescent="0.15">
      <c r="A39" s="10">
        <f t="shared" si="2"/>
        <v>0</v>
      </c>
      <c r="B39" s="1" t="s">
        <v>49</v>
      </c>
      <c r="C39" s="6">
        <v>788262.41</v>
      </c>
      <c r="D39" s="6">
        <v>747.58</v>
      </c>
      <c r="E39" s="6">
        <v>0</v>
      </c>
      <c r="F39" s="6">
        <v>0</v>
      </c>
      <c r="G39" s="6">
        <v>787514.83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</row>
    <row r="40" spans="1:34" x14ac:dyDescent="0.15">
      <c r="A40" s="10">
        <f t="shared" si="2"/>
        <v>0</v>
      </c>
      <c r="B40" s="1" t="s">
        <v>50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</row>
    <row r="41" spans="1:34" x14ac:dyDescent="0.15">
      <c r="A41" s="10">
        <f t="shared" si="2"/>
        <v>0</v>
      </c>
      <c r="B41" s="1" t="s">
        <v>51</v>
      </c>
      <c r="C41" s="6">
        <v>378446.34</v>
      </c>
      <c r="D41" s="6">
        <v>346862</v>
      </c>
      <c r="E41" s="6">
        <v>237.06</v>
      </c>
      <c r="F41" s="6">
        <v>78.680000000000007</v>
      </c>
      <c r="G41" s="6">
        <v>0</v>
      </c>
      <c r="H41" s="6">
        <v>0</v>
      </c>
      <c r="I41" s="6">
        <v>0</v>
      </c>
      <c r="J41" s="6">
        <v>0</v>
      </c>
      <c r="K41" s="6">
        <v>31268.6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</row>
    <row r="42" spans="1:34" x14ac:dyDescent="0.15">
      <c r="A42" s="10">
        <f t="shared" si="2"/>
        <v>0</v>
      </c>
      <c r="B42" s="1" t="s">
        <v>52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</row>
    <row r="43" spans="1:34" x14ac:dyDescent="0.15">
      <c r="A43" s="10">
        <f t="shared" si="2"/>
        <v>0</v>
      </c>
      <c r="B43" s="1" t="s">
        <v>53</v>
      </c>
      <c r="C43" s="6">
        <v>325268.39</v>
      </c>
      <c r="D43" s="6">
        <v>0</v>
      </c>
      <c r="E43" s="6">
        <v>0</v>
      </c>
      <c r="F43" s="6">
        <v>325268.39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</row>
    <row r="44" spans="1:34" x14ac:dyDescent="0.15">
      <c r="A44" s="10">
        <f t="shared" si="2"/>
        <v>0</v>
      </c>
      <c r="B44" s="1" t="s">
        <v>54</v>
      </c>
      <c r="C44" s="6">
        <v>3729387.97</v>
      </c>
      <c r="D44" s="6">
        <v>0</v>
      </c>
      <c r="E44" s="6">
        <v>3729387.97</v>
      </c>
      <c r="F44" s="6"/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</row>
    <row r="45" spans="1:34" x14ac:dyDescent="0.15">
      <c r="A45" s="10">
        <f t="shared" si="2"/>
        <v>-3679949.5000000005</v>
      </c>
      <c r="B45" s="1" t="s">
        <v>30</v>
      </c>
      <c r="C45" s="6">
        <v>1241319.81</v>
      </c>
      <c r="D45" s="6">
        <v>561283.75</v>
      </c>
      <c r="E45" s="6"/>
      <c r="F45" s="6"/>
      <c r="G45" s="6">
        <v>0</v>
      </c>
      <c r="H45" s="6">
        <v>102459.52</v>
      </c>
      <c r="I45" s="6">
        <v>2315.7800000000002</v>
      </c>
      <c r="J45" s="6">
        <v>12182.65</v>
      </c>
      <c r="K45" s="6">
        <v>24076.92</v>
      </c>
      <c r="L45" s="6">
        <v>1667.63</v>
      </c>
      <c r="M45" s="6">
        <v>1462.96</v>
      </c>
      <c r="N45" s="6">
        <v>3263.43</v>
      </c>
      <c r="O45" s="6">
        <v>550</v>
      </c>
      <c r="P45" s="6">
        <v>377.44</v>
      </c>
      <c r="Q45" s="6">
        <v>11367.09</v>
      </c>
      <c r="R45" s="6">
        <v>28750.94</v>
      </c>
      <c r="S45" s="6">
        <v>14116.59</v>
      </c>
      <c r="T45" s="6">
        <v>5168.92</v>
      </c>
      <c r="U45" s="6">
        <v>9870.09</v>
      </c>
      <c r="V45" s="6">
        <v>3431.5</v>
      </c>
      <c r="W45" s="6">
        <v>328466.96000000002</v>
      </c>
      <c r="X45" s="6">
        <v>59999.64</v>
      </c>
      <c r="Y45" s="6">
        <v>57996.79</v>
      </c>
      <c r="Z45" s="6">
        <v>1837227.28</v>
      </c>
      <c r="AA45" s="6">
        <v>1378306.21</v>
      </c>
      <c r="AB45" s="6">
        <v>99802.28</v>
      </c>
      <c r="AC45" s="6">
        <v>15226.99</v>
      </c>
      <c r="AD45" s="6">
        <v>23229.79</v>
      </c>
      <c r="AE45" s="6">
        <v>174363.28</v>
      </c>
      <c r="AF45" s="6">
        <v>75263.679999999993</v>
      </c>
      <c r="AG45" s="6">
        <v>89041.2</v>
      </c>
      <c r="AH45" s="6">
        <v>0</v>
      </c>
    </row>
    <row r="46" spans="1:34" x14ac:dyDescent="0.15">
      <c r="A46" s="10">
        <f>SUM(A23:A45)</f>
        <v>-3679949.5000000005</v>
      </c>
      <c r="B46" s="1" t="s">
        <v>55</v>
      </c>
      <c r="C46" s="6">
        <v>10698181.140000001</v>
      </c>
      <c r="D46" s="6">
        <v>2613090.6800000002</v>
      </c>
      <c r="E46" s="6">
        <v>3729625.03</v>
      </c>
      <c r="F46" s="6">
        <v>325347.07</v>
      </c>
      <c r="G46" s="6">
        <v>787514.83</v>
      </c>
      <c r="H46" s="6">
        <v>2633758.39</v>
      </c>
      <c r="I46" s="6">
        <v>2315.7800000000002</v>
      </c>
      <c r="J46" s="6">
        <v>12182.65</v>
      </c>
      <c r="K46" s="6">
        <v>55345.52</v>
      </c>
      <c r="L46" s="6">
        <v>1667.63</v>
      </c>
      <c r="M46" s="6">
        <v>1462.96</v>
      </c>
      <c r="N46" s="6">
        <v>3263.43</v>
      </c>
      <c r="O46" s="6">
        <v>550</v>
      </c>
      <c r="P46" s="6">
        <v>377.44</v>
      </c>
      <c r="Q46" s="6">
        <v>11367.09</v>
      </c>
      <c r="R46" s="6">
        <v>28750.94</v>
      </c>
      <c r="S46" s="6">
        <v>14116.59</v>
      </c>
      <c r="T46" s="6">
        <v>5168.92</v>
      </c>
      <c r="U46" s="6">
        <v>9870.09</v>
      </c>
      <c r="V46" s="6">
        <v>3431.5</v>
      </c>
      <c r="W46" s="6">
        <v>328466.96000000002</v>
      </c>
      <c r="X46" s="6">
        <v>59999.64</v>
      </c>
      <c r="Y46" s="6">
        <v>57996.79</v>
      </c>
      <c r="Z46" s="6">
        <v>1837227.28</v>
      </c>
      <c r="AA46" s="6">
        <v>1378306.21</v>
      </c>
      <c r="AB46" s="6">
        <v>99802.28</v>
      </c>
      <c r="AC46" s="6">
        <v>15226.99</v>
      </c>
      <c r="AD46" s="6">
        <v>23229.79</v>
      </c>
      <c r="AE46" s="6">
        <v>174363.28</v>
      </c>
      <c r="AF46" s="6">
        <v>75263.679999999993</v>
      </c>
      <c r="AG46" s="6">
        <v>89041.2</v>
      </c>
      <c r="AH46" s="6">
        <v>0</v>
      </c>
    </row>
    <row r="47" spans="1:34" x14ac:dyDescent="0.15">
      <c r="B47" s="1" t="s">
        <v>56</v>
      </c>
      <c r="C47" s="6">
        <v>-317.36</v>
      </c>
      <c r="D47" s="6">
        <v>0</v>
      </c>
      <c r="E47" s="6">
        <v>-72.819999999999993</v>
      </c>
      <c r="F47" s="6">
        <v>0</v>
      </c>
      <c r="G47" s="6">
        <v>-27.26</v>
      </c>
      <c r="H47" s="6">
        <v>-224.25</v>
      </c>
      <c r="I47" s="6">
        <v>0</v>
      </c>
      <c r="J47" s="6">
        <v>0</v>
      </c>
      <c r="K47" s="6">
        <v>6.97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12511.25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</row>
    <row r="48" spans="1:34" x14ac:dyDescent="0.15">
      <c r="B48" s="2" t="s">
        <v>57</v>
      </c>
      <c r="C48" s="6">
        <v>4766391.5999999996</v>
      </c>
      <c r="D48" s="6">
        <v>3547042.64</v>
      </c>
      <c r="E48" s="6">
        <v>439563.65</v>
      </c>
      <c r="F48" s="6">
        <v>36927.879999999997</v>
      </c>
      <c r="G48" s="6">
        <v>44175.49</v>
      </c>
      <c r="H48" s="6">
        <v>24824.09</v>
      </c>
      <c r="I48" s="6">
        <v>12167.12</v>
      </c>
      <c r="J48" s="6">
        <v>107504.04</v>
      </c>
      <c r="K48" s="6">
        <v>188296.11</v>
      </c>
      <c r="L48" s="6">
        <v>1991.79</v>
      </c>
      <c r="M48" s="6">
        <v>13081.14</v>
      </c>
      <c r="N48" s="6">
        <v>3477.79</v>
      </c>
      <c r="O48" s="6">
        <v>54863.86</v>
      </c>
      <c r="P48" s="6">
        <v>10918.25</v>
      </c>
      <c r="Q48" s="6">
        <v>48469.66</v>
      </c>
      <c r="R48" s="6">
        <v>25799.62</v>
      </c>
      <c r="S48" s="6">
        <v>6989.96</v>
      </c>
      <c r="T48" s="6">
        <v>471.17</v>
      </c>
      <c r="U48" s="6">
        <v>31386.49</v>
      </c>
      <c r="V48" s="6">
        <v>0</v>
      </c>
      <c r="W48" s="6">
        <v>0</v>
      </c>
      <c r="X48" s="6">
        <v>168289.75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</row>
    <row r="50" spans="4:34" x14ac:dyDescent="0.15">
      <c r="D50" s="10">
        <f>D46-SUM(D23:D45)</f>
        <v>0</v>
      </c>
      <c r="E50" s="10">
        <f t="shared" ref="E50:AH50" si="3">E46-SUM(E23:E45)</f>
        <v>0</v>
      </c>
      <c r="F50" s="10">
        <f t="shared" si="3"/>
        <v>0</v>
      </c>
      <c r="G50" s="10">
        <f t="shared" si="3"/>
        <v>0</v>
      </c>
      <c r="H50" s="10">
        <f t="shared" si="3"/>
        <v>0</v>
      </c>
      <c r="I50" s="10">
        <f t="shared" si="3"/>
        <v>0</v>
      </c>
      <c r="J50" s="10">
        <f t="shared" si="3"/>
        <v>0</v>
      </c>
      <c r="K50" s="10">
        <f t="shared" si="3"/>
        <v>0</v>
      </c>
      <c r="L50" s="10">
        <f t="shared" si="3"/>
        <v>0</v>
      </c>
      <c r="M50" s="10">
        <f t="shared" si="3"/>
        <v>0</v>
      </c>
      <c r="N50" s="10">
        <f t="shared" si="3"/>
        <v>0</v>
      </c>
      <c r="O50" s="10">
        <f t="shared" si="3"/>
        <v>0</v>
      </c>
      <c r="P50" s="10">
        <f t="shared" si="3"/>
        <v>0</v>
      </c>
      <c r="Q50" s="10">
        <f t="shared" si="3"/>
        <v>0</v>
      </c>
      <c r="R50" s="10">
        <f t="shared" si="3"/>
        <v>0</v>
      </c>
      <c r="S50" s="10">
        <f t="shared" si="3"/>
        <v>0</v>
      </c>
      <c r="T50" s="10">
        <f t="shared" si="3"/>
        <v>0</v>
      </c>
      <c r="U50" s="10">
        <f t="shared" si="3"/>
        <v>0</v>
      </c>
      <c r="V50" s="10">
        <f t="shared" si="3"/>
        <v>0</v>
      </c>
      <c r="W50" s="10">
        <f t="shared" si="3"/>
        <v>0</v>
      </c>
      <c r="X50" s="10">
        <f t="shared" si="3"/>
        <v>0</v>
      </c>
      <c r="Y50" s="10">
        <f t="shared" si="3"/>
        <v>0</v>
      </c>
      <c r="Z50" s="10">
        <f t="shared" si="3"/>
        <v>0</v>
      </c>
      <c r="AA50" s="10">
        <f t="shared" si="3"/>
        <v>0</v>
      </c>
      <c r="AB50" s="10">
        <f t="shared" si="3"/>
        <v>0</v>
      </c>
      <c r="AC50" s="10">
        <f t="shared" si="3"/>
        <v>0</v>
      </c>
      <c r="AD50" s="10">
        <f t="shared" si="3"/>
        <v>0</v>
      </c>
      <c r="AE50" s="10">
        <f t="shared" si="3"/>
        <v>0</v>
      </c>
      <c r="AF50" s="10">
        <f t="shared" si="3"/>
        <v>0</v>
      </c>
      <c r="AG50" s="10">
        <f t="shared" si="3"/>
        <v>0</v>
      </c>
      <c r="AH50" s="10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EOY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 2025 Financial Statement- Newspaper File.xlsx</dc:title>
  <dc:creator>121jcole</dc:creator>
  <cp:lastModifiedBy>Jonica Bridenstine</cp:lastModifiedBy>
  <dcterms:created xsi:type="dcterms:W3CDTF">2026-10-18T14:25:14Z</dcterms:created>
  <dcterms:modified xsi:type="dcterms:W3CDTF">2026-10-21T22:43:34Z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2026-01-30T00:00:00Z</vt:filetime>
  </property>
  <property fmtid="{D5CDD505-2E9C-101B-9397-08002B2CF9AE}" pid="3" name="LastSaved">
    <vt:filetime>2026-10-18T00:00:00Z</vt:filetime>
  </property>
  <property fmtid="{D5CDD505-2E9C-101B-9397-08002B2CF9AE}" pid="4" name="Producer">
    <vt:lpwstr>Microsoft: Print To PDF</vt:lpwstr>
  </property>
</Properties>
</file>